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법인후원금" sheetId="1" r:id="rId1"/>
    <sheet name="시설후원금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joo</author>
  </authors>
  <commentList>
    <comment ref="G9" authorId="0">
      <text>
        <r>
          <rPr>
            <b/>
            <sz val="9"/>
            <rFont val="Tahoma"/>
            <family val="2"/>
          </rPr>
          <t>joo: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기타예금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이자수입금액
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후원금</t>
        </r>
        <r>
          <rPr>
            <sz val="9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TG</author>
  </authors>
  <commentList>
    <comment ref="Y6" authorId="0">
      <text>
        <r>
          <rPr>
            <b/>
            <sz val="9"/>
            <rFont val="굴림"/>
            <family val="3"/>
          </rPr>
          <t>기타 내용 기재요망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<sst xmlns="http://schemas.openxmlformats.org/spreadsheetml/2006/main" count="73" uniqueCount="59">
  <si>
    <t>시설명</t>
  </si>
  <si>
    <t>계</t>
  </si>
  <si>
    <t>후원금 세입</t>
  </si>
  <si>
    <t>비지정후원금</t>
  </si>
  <si>
    <t>기타</t>
  </si>
  <si>
    <t>후원금 세출</t>
  </si>
  <si>
    <t>결   연
후원금</t>
  </si>
  <si>
    <t>지   정
후원금</t>
  </si>
  <si>
    <t>비지정
후원금</t>
  </si>
  <si>
    <t>소계</t>
  </si>
  <si>
    <t>계</t>
  </si>
  <si>
    <t>합계</t>
  </si>
  <si>
    <t>업무
추진비</t>
  </si>
  <si>
    <t>전출금</t>
  </si>
  <si>
    <r>
      <t xml:space="preserve">비고
</t>
    </r>
    <r>
      <rPr>
        <sz val="10"/>
        <rFont val="Arial"/>
        <family val="2"/>
      </rPr>
      <t>(</t>
    </r>
    <r>
      <rPr>
        <sz val="10"/>
        <rFont val="돋움"/>
        <family val="3"/>
      </rPr>
      <t>잔액)</t>
    </r>
  </si>
  <si>
    <t>후원금 세입</t>
  </si>
  <si>
    <t>후원금 세출</t>
  </si>
  <si>
    <r>
      <t xml:space="preserve">비고
</t>
    </r>
    <r>
      <rPr>
        <sz val="10"/>
        <rFont val="Arial"/>
        <family val="2"/>
      </rPr>
      <t>(</t>
    </r>
    <r>
      <rPr>
        <sz val="10"/>
        <rFont val="돋움"/>
        <family val="3"/>
      </rPr>
      <t>잔액)</t>
    </r>
  </si>
  <si>
    <t>계</t>
  </si>
  <si>
    <t>결   연
후원금</t>
  </si>
  <si>
    <t>지   정
후원금</t>
  </si>
  <si>
    <t>비지정
후원금</t>
  </si>
  <si>
    <t>기타</t>
  </si>
  <si>
    <t>합계</t>
  </si>
  <si>
    <t>비지정후원금</t>
  </si>
  <si>
    <t>소계</t>
  </si>
  <si>
    <t>과년도
지출</t>
  </si>
  <si>
    <t>북구합계</t>
  </si>
  <si>
    <t>씨튼수녀회
사회복지원</t>
  </si>
  <si>
    <t>법인명</t>
  </si>
  <si>
    <t>간접비</t>
  </si>
  <si>
    <t>직접비</t>
  </si>
  <si>
    <t>직접비</t>
  </si>
  <si>
    <t>이월금</t>
  </si>
  <si>
    <t>간접비</t>
  </si>
  <si>
    <t>계</t>
  </si>
  <si>
    <t>(단위: 원)</t>
  </si>
  <si>
    <t>(단위 :원)</t>
  </si>
  <si>
    <t>무지개공동회</t>
  </si>
  <si>
    <t>예수마리아요셉부활의집</t>
  </si>
  <si>
    <t>삼    산</t>
  </si>
  <si>
    <t>사무비
(운영비)</t>
  </si>
  <si>
    <t>재산조성비
(시설비)</t>
  </si>
  <si>
    <t>사업비
(운영비)</t>
  </si>
  <si>
    <t>사업비
(교육비)</t>
  </si>
  <si>
    <t>기타
(사업비)</t>
  </si>
  <si>
    <t>사무비
(인건비)</t>
  </si>
  <si>
    <t>인건비
(사무비)</t>
  </si>
  <si>
    <t>사무비
(운영비)</t>
  </si>
  <si>
    <t>사업비
(교육비)</t>
  </si>
  <si>
    <t>사업비
(운영비)</t>
  </si>
  <si>
    <t>재산조성비
(시설비)</t>
  </si>
  <si>
    <t>인건비</t>
  </si>
  <si>
    <t>재산
조성비
(시설비)</t>
  </si>
  <si>
    <t xml:space="preserve">상환금 </t>
  </si>
  <si>
    <t>기타</t>
  </si>
  <si>
    <t>씨튼장애인직업재활센터</t>
  </si>
  <si>
    <t>2011년도 장애인복지시설 후원금 수입 · 지출 내역 개요</t>
  </si>
  <si>
    <t>2011년도 사회복지법인 후원금 수입 · 지출 내역 개요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</si>
</sst>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sz val="8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sz val="20"/>
      <name val="돋움"/>
      <family val="3"/>
    </font>
    <font>
      <b/>
      <sz val="11"/>
      <name val="돋움"/>
      <family val="3"/>
    </font>
    <font>
      <b/>
      <sz val="11"/>
      <color indexed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1" fontId="2" fillId="0" borderId="0" xfId="48" applyFont="1" applyBorder="1" applyAlignment="1">
      <alignment horizontal="center" vertical="center"/>
    </xf>
    <xf numFmtId="41" fontId="1" fillId="33" borderId="10" xfId="48" applyFont="1" applyFill="1" applyBorder="1" applyAlignment="1">
      <alignment horizontal="center" vertical="center"/>
    </xf>
    <xf numFmtId="41" fontId="2" fillId="0" borderId="0" xfId="48" applyFont="1" applyFill="1" applyBorder="1" applyAlignment="1">
      <alignment horizontal="center" vertical="center"/>
    </xf>
    <xf numFmtId="41" fontId="1" fillId="33" borderId="11" xfId="48" applyFont="1" applyFill="1" applyBorder="1" applyAlignment="1">
      <alignment horizontal="center" vertical="center"/>
    </xf>
    <xf numFmtId="41" fontId="1" fillId="33" borderId="10" xfId="48" applyFont="1" applyFill="1" applyBorder="1" applyAlignment="1">
      <alignment horizontal="center" vertical="center" wrapText="1"/>
    </xf>
    <xf numFmtId="176" fontId="1" fillId="34" borderId="12" xfId="0" applyNumberFormat="1" applyFont="1" applyFill="1" applyBorder="1" applyAlignment="1">
      <alignment horizontal="right" vertical="center" shrinkToFit="1"/>
    </xf>
    <xf numFmtId="176" fontId="3" fillId="34" borderId="12" xfId="48" applyNumberFormat="1" applyFont="1" applyFill="1" applyBorder="1" applyAlignment="1">
      <alignment horizontal="right" vertical="center" shrinkToFit="1"/>
    </xf>
    <xf numFmtId="176" fontId="3" fillId="34" borderId="13" xfId="48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176" fontId="3" fillId="34" borderId="10" xfId="48" applyNumberFormat="1" applyFont="1" applyFill="1" applyBorder="1" applyAlignment="1">
      <alignment horizontal="right" vertical="center" shrinkToFit="1"/>
    </xf>
    <xf numFmtId="176" fontId="3" fillId="34" borderId="11" xfId="48" applyNumberFormat="1" applyFont="1" applyFill="1" applyBorder="1" applyAlignment="1">
      <alignment horizontal="right" vertical="center" shrinkToFit="1"/>
    </xf>
    <xf numFmtId="176" fontId="1" fillId="34" borderId="10" xfId="0" applyNumberFormat="1" applyFont="1" applyFill="1" applyBorder="1" applyAlignment="1">
      <alignment horizontal="right" vertical="center" shrinkToFit="1"/>
    </xf>
    <xf numFmtId="176" fontId="3" fillId="35" borderId="12" xfId="48" applyNumberFormat="1" applyFont="1" applyFill="1" applyBorder="1" applyAlignment="1">
      <alignment horizontal="right" vertical="center" shrinkToFit="1"/>
    </xf>
    <xf numFmtId="176" fontId="3" fillId="35" borderId="10" xfId="48" applyNumberFormat="1" applyFont="1" applyFill="1" applyBorder="1" applyAlignment="1">
      <alignment horizontal="right" vertical="center" shrinkToFit="1"/>
    </xf>
    <xf numFmtId="41" fontId="1" fillId="34" borderId="14" xfId="48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6" fontId="1" fillId="35" borderId="15" xfId="0" applyNumberFormat="1" applyFont="1" applyFill="1" applyBorder="1" applyAlignment="1">
      <alignment horizontal="right" vertical="center" shrinkToFit="1"/>
    </xf>
    <xf numFmtId="176" fontId="1" fillId="34" borderId="13" xfId="0" applyNumberFormat="1" applyFont="1" applyFill="1" applyBorder="1" applyAlignment="1">
      <alignment horizontal="right" vertical="center" shrinkToFit="1"/>
    </xf>
    <xf numFmtId="176" fontId="1" fillId="35" borderId="16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/>
    </xf>
    <xf numFmtId="41" fontId="2" fillId="35" borderId="17" xfId="48" applyFont="1" applyFill="1" applyBorder="1" applyAlignment="1">
      <alignment horizontal="center" vertical="center" shrinkToFit="1"/>
    </xf>
    <xf numFmtId="41" fontId="2" fillId="35" borderId="18" xfId="48" applyFont="1" applyFill="1" applyBorder="1" applyAlignment="1">
      <alignment horizontal="center" vertical="center" shrinkToFit="1"/>
    </xf>
    <xf numFmtId="176" fontId="3" fillId="35" borderId="15" xfId="48" applyNumberFormat="1" applyFont="1" applyFill="1" applyBorder="1" applyAlignment="1">
      <alignment horizontal="right" vertical="center" shrinkToFit="1"/>
    </xf>
    <xf numFmtId="176" fontId="3" fillId="35" borderId="16" xfId="48" applyNumberFormat="1" applyFont="1" applyFill="1" applyBorder="1" applyAlignment="1">
      <alignment horizontal="right" vertical="center" shrinkToFit="1"/>
    </xf>
    <xf numFmtId="0" fontId="1" fillId="36" borderId="19" xfId="0" applyFont="1" applyFill="1" applyBorder="1" applyAlignment="1">
      <alignment horizontal="center" vertical="center"/>
    </xf>
    <xf numFmtId="176" fontId="1" fillId="36" borderId="20" xfId="0" applyNumberFormat="1" applyFont="1" applyFill="1" applyBorder="1" applyAlignment="1">
      <alignment horizontal="right" vertical="center" shrinkToFit="1"/>
    </xf>
    <xf numFmtId="176" fontId="1" fillId="36" borderId="21" xfId="0" applyNumberFormat="1" applyFont="1" applyFill="1" applyBorder="1" applyAlignment="1">
      <alignment horizontal="right" vertical="center" shrinkToFit="1"/>
    </xf>
    <xf numFmtId="176" fontId="1" fillId="36" borderId="22" xfId="0" applyNumberFormat="1" applyFont="1" applyFill="1" applyBorder="1" applyAlignment="1">
      <alignment horizontal="right" vertical="center" shrinkToFit="1"/>
    </xf>
    <xf numFmtId="176" fontId="1" fillId="36" borderId="23" xfId="0" applyNumberFormat="1" applyFont="1" applyFill="1" applyBorder="1" applyAlignment="1">
      <alignment horizontal="right" vertical="center" shrinkToFit="1"/>
    </xf>
    <xf numFmtId="41" fontId="1" fillId="34" borderId="24" xfId="48" applyFont="1" applyFill="1" applyBorder="1" applyAlignment="1">
      <alignment horizontal="center" vertical="center" wrapText="1"/>
    </xf>
    <xf numFmtId="41" fontId="6" fillId="0" borderId="25" xfId="48" applyFont="1" applyFill="1" applyBorder="1" applyAlignment="1">
      <alignment horizontal="center" vertical="center"/>
    </xf>
    <xf numFmtId="176" fontId="1" fillId="34" borderId="11" xfId="0" applyNumberFormat="1" applyFont="1" applyFill="1" applyBorder="1" applyAlignment="1">
      <alignment horizontal="right" vertical="center" shrinkToFit="1"/>
    </xf>
    <xf numFmtId="41" fontId="2" fillId="35" borderId="17" xfId="48" applyFont="1" applyFill="1" applyBorder="1" applyAlignment="1">
      <alignment horizontal="center" vertical="center"/>
    </xf>
    <xf numFmtId="41" fontId="2" fillId="35" borderId="18" xfId="48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9" fillId="37" borderId="0" xfId="0" applyFont="1" applyFill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1" fillId="34" borderId="27" xfId="0" applyFont="1" applyFill="1" applyBorder="1" applyAlignment="1">
      <alignment horizontal="center" vertical="center" wrapText="1"/>
    </xf>
    <xf numFmtId="176" fontId="1" fillId="34" borderId="28" xfId="0" applyNumberFormat="1" applyFont="1" applyFill="1" applyBorder="1" applyAlignment="1">
      <alignment horizontal="right" vertical="center" shrinkToFit="1"/>
    </xf>
    <xf numFmtId="176" fontId="1" fillId="34" borderId="29" xfId="0" applyNumberFormat="1" applyFont="1" applyFill="1" applyBorder="1" applyAlignment="1">
      <alignment horizontal="right" vertical="center" shrinkToFit="1"/>
    </xf>
    <xf numFmtId="176" fontId="3" fillId="34" borderId="28" xfId="48" applyNumberFormat="1" applyFont="1" applyFill="1" applyBorder="1" applyAlignment="1">
      <alignment horizontal="right" vertical="center" shrinkToFit="1"/>
    </xf>
    <xf numFmtId="176" fontId="3" fillId="34" borderId="29" xfId="48" applyNumberFormat="1" applyFont="1" applyFill="1" applyBorder="1" applyAlignment="1">
      <alignment horizontal="right" vertical="center" shrinkToFit="1"/>
    </xf>
    <xf numFmtId="0" fontId="1" fillId="0" borderId="30" xfId="0" applyFont="1" applyBorder="1" applyAlignment="1">
      <alignment horizontal="center" vertical="center" wrapText="1"/>
    </xf>
    <xf numFmtId="176" fontId="12" fillId="36" borderId="20" xfId="0" applyNumberFormat="1" applyFont="1" applyFill="1" applyBorder="1" applyAlignment="1">
      <alignment horizontal="right" vertical="center" shrinkToFit="1"/>
    </xf>
    <xf numFmtId="176" fontId="12" fillId="36" borderId="21" xfId="0" applyNumberFormat="1" applyFont="1" applyFill="1" applyBorder="1" applyAlignment="1">
      <alignment horizontal="right" vertical="center" shrinkToFit="1"/>
    </xf>
    <xf numFmtId="176" fontId="12" fillId="36" borderId="22" xfId="0" applyNumberFormat="1" applyFont="1" applyFill="1" applyBorder="1" applyAlignment="1">
      <alignment horizontal="right" vertical="center" shrinkToFit="1"/>
    </xf>
    <xf numFmtId="176" fontId="3" fillId="35" borderId="15" xfId="0" applyNumberFormat="1" applyFont="1" applyFill="1" applyBorder="1" applyAlignment="1">
      <alignment horizontal="right" vertical="center" shrinkToFit="1"/>
    </xf>
    <xf numFmtId="176" fontId="3" fillId="34" borderId="12" xfId="0" applyNumberFormat="1" applyFont="1" applyFill="1" applyBorder="1" applyAlignment="1">
      <alignment horizontal="right" vertical="center" shrinkToFit="1"/>
    </xf>
    <xf numFmtId="41" fontId="6" fillId="33" borderId="31" xfId="48" applyFont="1" applyFill="1" applyBorder="1" applyAlignment="1">
      <alignment horizontal="center" vertical="center" wrapText="1"/>
    </xf>
    <xf numFmtId="41" fontId="2" fillId="33" borderId="17" xfId="48" applyFont="1" applyFill="1" applyBorder="1" applyAlignment="1">
      <alignment horizontal="center" vertical="center"/>
    </xf>
    <xf numFmtId="41" fontId="2" fillId="33" borderId="18" xfId="48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1" fontId="1" fillId="33" borderId="12" xfId="48" applyFont="1" applyFill="1" applyBorder="1" applyAlignment="1">
      <alignment horizontal="center" vertical="center" wrapText="1"/>
    </xf>
    <xf numFmtId="41" fontId="1" fillId="33" borderId="12" xfId="48" applyFont="1" applyFill="1" applyBorder="1" applyAlignment="1">
      <alignment horizontal="center" vertical="center"/>
    </xf>
    <xf numFmtId="41" fontId="1" fillId="33" borderId="10" xfId="48" applyFont="1" applyFill="1" applyBorder="1" applyAlignment="1">
      <alignment horizontal="center" vertical="center"/>
    </xf>
    <xf numFmtId="41" fontId="1" fillId="33" borderId="13" xfId="48" applyFont="1" applyFill="1" applyBorder="1" applyAlignment="1">
      <alignment horizontal="center" vertical="center"/>
    </xf>
    <xf numFmtId="41" fontId="1" fillId="33" borderId="11" xfId="48" applyFont="1" applyFill="1" applyBorder="1" applyAlignment="1">
      <alignment horizontal="center" vertical="center"/>
    </xf>
    <xf numFmtId="41" fontId="1" fillId="33" borderId="15" xfId="48" applyFont="1" applyFill="1" applyBorder="1" applyAlignment="1">
      <alignment horizontal="center" vertical="center"/>
    </xf>
    <xf numFmtId="41" fontId="1" fillId="33" borderId="16" xfId="48" applyFont="1" applyFill="1" applyBorder="1" applyAlignment="1">
      <alignment horizontal="center" vertical="center"/>
    </xf>
    <xf numFmtId="41" fontId="1" fillId="33" borderId="32" xfId="48" applyFont="1" applyFill="1" applyBorder="1" applyAlignment="1">
      <alignment horizontal="center" vertical="center"/>
    </xf>
    <xf numFmtId="41" fontId="1" fillId="33" borderId="14" xfId="48" applyFont="1" applyFill="1" applyBorder="1" applyAlignment="1">
      <alignment horizontal="center" vertical="center"/>
    </xf>
    <xf numFmtId="41" fontId="1" fillId="33" borderId="30" xfId="48" applyFont="1" applyFill="1" applyBorder="1" applyAlignment="1">
      <alignment horizontal="center" vertical="center"/>
    </xf>
    <xf numFmtId="41" fontId="1" fillId="33" borderId="33" xfId="48" applyFont="1" applyFill="1" applyBorder="1" applyAlignment="1">
      <alignment horizontal="center" vertical="center"/>
    </xf>
    <xf numFmtId="41" fontId="1" fillId="33" borderId="34" xfId="48" applyFont="1" applyFill="1" applyBorder="1" applyAlignment="1">
      <alignment horizontal="center" vertical="center"/>
    </xf>
    <xf numFmtId="41" fontId="1" fillId="33" borderId="35" xfId="48" applyFont="1" applyFill="1" applyBorder="1" applyAlignment="1">
      <alignment horizontal="center" vertical="center"/>
    </xf>
    <xf numFmtId="41" fontId="1" fillId="33" borderId="36" xfId="48" applyFont="1" applyFill="1" applyBorder="1" applyAlignment="1">
      <alignment horizontal="center" vertical="center"/>
    </xf>
    <xf numFmtId="41" fontId="1" fillId="33" borderId="24" xfId="48" applyFont="1" applyFill="1" applyBorder="1" applyAlignment="1">
      <alignment horizontal="center" vertical="center"/>
    </xf>
    <xf numFmtId="41" fontId="1" fillId="33" borderId="25" xfId="48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zoomScale="130" zoomScaleNormal="130" zoomScalePageLayoutView="0" workbookViewId="0" topLeftCell="H4">
      <selection activeCell="S9" sqref="S9"/>
    </sheetView>
  </sheetViews>
  <sheetFormatPr defaultColWidth="8.88671875" defaultRowHeight="13.5"/>
  <cols>
    <col min="1" max="1" width="8.5546875" style="0" customWidth="1"/>
    <col min="2" max="14" width="6.77734375" style="0" customWidth="1"/>
    <col min="15" max="15" width="7.77734375" style="0" customWidth="1"/>
    <col min="16" max="22" width="6.77734375" style="0" customWidth="1"/>
    <col min="23" max="23" width="7.3359375" style="0" customWidth="1"/>
    <col min="24" max="24" width="6.77734375" style="0" customWidth="1"/>
    <col min="25" max="25" width="6.77734375" style="9" customWidth="1"/>
    <col min="26" max="26" width="6.77734375" style="0" customWidth="1"/>
  </cols>
  <sheetData>
    <row r="1" spans="1:26" ht="36.7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" ht="16.5" customHeight="1" thickBot="1">
      <c r="A2" s="38" t="s">
        <v>36</v>
      </c>
      <c r="B2" s="37"/>
    </row>
    <row r="3" spans="1:26" s="1" customFormat="1" ht="39" customHeight="1">
      <c r="A3" s="61" t="s">
        <v>29</v>
      </c>
      <c r="B3" s="64" t="s">
        <v>15</v>
      </c>
      <c r="C3" s="65"/>
      <c r="D3" s="65"/>
      <c r="E3" s="65"/>
      <c r="F3" s="65"/>
      <c r="G3" s="66"/>
      <c r="H3" s="64" t="s">
        <v>16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50" t="s">
        <v>17</v>
      </c>
    </row>
    <row r="4" spans="1:26" s="1" customFormat="1" ht="39" customHeight="1">
      <c r="A4" s="62"/>
      <c r="B4" s="59" t="s">
        <v>18</v>
      </c>
      <c r="C4" s="54" t="s">
        <v>33</v>
      </c>
      <c r="D4" s="54" t="s">
        <v>19</v>
      </c>
      <c r="E4" s="54" t="s">
        <v>20</v>
      </c>
      <c r="F4" s="54" t="s">
        <v>21</v>
      </c>
      <c r="G4" s="57" t="s">
        <v>22</v>
      </c>
      <c r="H4" s="59" t="s">
        <v>23</v>
      </c>
      <c r="I4" s="54" t="s">
        <v>19</v>
      </c>
      <c r="J4" s="54" t="s">
        <v>20</v>
      </c>
      <c r="K4" s="55" t="s">
        <v>24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7"/>
      <c r="Z4" s="51"/>
    </row>
    <row r="5" spans="1:26" s="1" customFormat="1" ht="39" customHeight="1">
      <c r="A5" s="62"/>
      <c r="B5" s="59"/>
      <c r="C5" s="55"/>
      <c r="D5" s="55"/>
      <c r="E5" s="55"/>
      <c r="F5" s="55"/>
      <c r="G5" s="57"/>
      <c r="H5" s="59"/>
      <c r="I5" s="55"/>
      <c r="J5" s="55"/>
      <c r="K5" s="55" t="s">
        <v>18</v>
      </c>
      <c r="L5" s="55" t="s">
        <v>31</v>
      </c>
      <c r="M5" s="55"/>
      <c r="N5" s="55"/>
      <c r="O5" s="55"/>
      <c r="P5" s="55"/>
      <c r="Q5" s="55"/>
      <c r="R5" s="55"/>
      <c r="S5" s="55" t="s">
        <v>34</v>
      </c>
      <c r="T5" s="55"/>
      <c r="U5" s="55"/>
      <c r="V5" s="55"/>
      <c r="W5" s="55"/>
      <c r="X5" s="55"/>
      <c r="Y5" s="57"/>
      <c r="Z5" s="51"/>
    </row>
    <row r="6" spans="1:26" s="1" customFormat="1" ht="39" customHeight="1" thickBot="1">
      <c r="A6" s="63"/>
      <c r="B6" s="60"/>
      <c r="C6" s="56"/>
      <c r="D6" s="56"/>
      <c r="E6" s="56"/>
      <c r="F6" s="56"/>
      <c r="G6" s="58"/>
      <c r="H6" s="60"/>
      <c r="I6" s="56"/>
      <c r="J6" s="56"/>
      <c r="K6" s="56"/>
      <c r="L6" s="2" t="s">
        <v>25</v>
      </c>
      <c r="M6" s="5" t="s">
        <v>46</v>
      </c>
      <c r="N6" s="5" t="s">
        <v>41</v>
      </c>
      <c r="O6" s="5" t="s">
        <v>51</v>
      </c>
      <c r="P6" s="5" t="s">
        <v>43</v>
      </c>
      <c r="Q6" s="5" t="s">
        <v>44</v>
      </c>
      <c r="R6" s="5" t="s">
        <v>45</v>
      </c>
      <c r="S6" s="2" t="s">
        <v>25</v>
      </c>
      <c r="T6" s="5" t="s">
        <v>52</v>
      </c>
      <c r="U6" s="5" t="s">
        <v>12</v>
      </c>
      <c r="V6" s="5" t="s">
        <v>41</v>
      </c>
      <c r="W6" s="5" t="s">
        <v>42</v>
      </c>
      <c r="X6" s="5" t="s">
        <v>26</v>
      </c>
      <c r="Y6" s="4" t="s">
        <v>22</v>
      </c>
      <c r="Z6" s="52"/>
    </row>
    <row r="7" spans="1:26" s="3" customFormat="1" ht="39" customHeight="1">
      <c r="A7" s="25" t="s">
        <v>27</v>
      </c>
      <c r="B7" s="45">
        <f aca="true" t="shared" si="0" ref="B7:Z7">SUM(B8:B14)</f>
        <v>744554397</v>
      </c>
      <c r="C7" s="46">
        <f t="shared" si="0"/>
        <v>581763392</v>
      </c>
      <c r="D7" s="46">
        <f t="shared" si="0"/>
        <v>0</v>
      </c>
      <c r="E7" s="46">
        <f t="shared" si="0"/>
        <v>100000000</v>
      </c>
      <c r="F7" s="46">
        <f t="shared" si="0"/>
        <v>49659095</v>
      </c>
      <c r="G7" s="47">
        <f t="shared" si="0"/>
        <v>13131910</v>
      </c>
      <c r="H7" s="45">
        <f t="shared" si="0"/>
        <v>472747590</v>
      </c>
      <c r="I7" s="46">
        <f t="shared" si="0"/>
        <v>0</v>
      </c>
      <c r="J7" s="46">
        <f>SUM(J8:J14)</f>
        <v>470500000</v>
      </c>
      <c r="K7" s="27">
        <f t="shared" si="0"/>
        <v>2247590</v>
      </c>
      <c r="L7" s="27">
        <f t="shared" si="0"/>
        <v>155360</v>
      </c>
      <c r="M7" s="27">
        <f t="shared" si="0"/>
        <v>0</v>
      </c>
      <c r="N7" s="27">
        <f t="shared" si="0"/>
        <v>155360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2092230</v>
      </c>
      <c r="T7" s="27">
        <f t="shared" si="0"/>
        <v>0</v>
      </c>
      <c r="U7" s="27">
        <f t="shared" si="0"/>
        <v>0</v>
      </c>
      <c r="V7" s="27">
        <f t="shared" si="0"/>
        <v>493030</v>
      </c>
      <c r="W7" s="27">
        <f t="shared" si="0"/>
        <v>1599200</v>
      </c>
      <c r="X7" s="27">
        <f t="shared" si="0"/>
        <v>0</v>
      </c>
      <c r="Y7" s="28">
        <f t="shared" si="0"/>
        <v>0</v>
      </c>
      <c r="Z7" s="29">
        <f t="shared" si="0"/>
        <v>271806807</v>
      </c>
    </row>
    <row r="8" spans="1:26" s="3" customFormat="1" ht="42.75" customHeight="1">
      <c r="A8" s="15" t="s">
        <v>38</v>
      </c>
      <c r="B8" s="17">
        <f>SUM(C8:G8)</f>
        <v>0</v>
      </c>
      <c r="C8" s="6"/>
      <c r="D8" s="6"/>
      <c r="E8" s="6"/>
      <c r="F8" s="6"/>
      <c r="G8" s="18"/>
      <c r="H8" s="23">
        <f>SUM(I8:J8,K8)</f>
        <v>0</v>
      </c>
      <c r="I8" s="7"/>
      <c r="J8" s="7"/>
      <c r="K8" s="13">
        <f>SUM(L8,S8)</f>
        <v>0</v>
      </c>
      <c r="L8" s="13">
        <f>SUM(M8:R8)</f>
        <v>0</v>
      </c>
      <c r="M8" s="7"/>
      <c r="N8" s="7"/>
      <c r="O8" s="7"/>
      <c r="P8" s="7"/>
      <c r="Q8" s="7"/>
      <c r="R8" s="7"/>
      <c r="S8" s="13">
        <f>SUM(T8:Y8)</f>
        <v>0</v>
      </c>
      <c r="T8" s="7"/>
      <c r="U8" s="7"/>
      <c r="V8" s="7"/>
      <c r="W8" s="7"/>
      <c r="X8" s="7"/>
      <c r="Y8" s="8"/>
      <c r="Z8" s="21">
        <f>B8-H8</f>
        <v>0</v>
      </c>
    </row>
    <row r="9" spans="1:26" s="3" customFormat="1" ht="42.75" customHeight="1">
      <c r="A9" s="16" t="s">
        <v>28</v>
      </c>
      <c r="B9" s="48">
        <f>SUM(C9:G9)</f>
        <v>744554397</v>
      </c>
      <c r="C9" s="49">
        <v>581763392</v>
      </c>
      <c r="D9" s="49"/>
      <c r="E9" s="49">
        <v>100000000</v>
      </c>
      <c r="F9" s="6">
        <v>49659095</v>
      </c>
      <c r="G9" s="18">
        <v>13131910</v>
      </c>
      <c r="H9" s="23">
        <f>SUM(I9,J9,K9)</f>
        <v>472747590</v>
      </c>
      <c r="I9" s="7"/>
      <c r="J9" s="7">
        <v>470500000</v>
      </c>
      <c r="K9" s="13">
        <f>SUM(L9,S9)</f>
        <v>2247590</v>
      </c>
      <c r="L9" s="13">
        <f>SUM(M9:R9)</f>
        <v>155360</v>
      </c>
      <c r="M9" s="7"/>
      <c r="N9" s="7">
        <v>155360</v>
      </c>
      <c r="O9" s="7"/>
      <c r="P9" s="7"/>
      <c r="Q9" s="7"/>
      <c r="R9" s="7"/>
      <c r="S9" s="13">
        <f>SUM(T9:Y9)</f>
        <v>2092230</v>
      </c>
      <c r="T9" s="7"/>
      <c r="U9" s="7"/>
      <c r="V9" s="7">
        <v>493030</v>
      </c>
      <c r="W9" s="7">
        <v>1599200</v>
      </c>
      <c r="X9" s="7"/>
      <c r="Y9" s="8">
        <v>0</v>
      </c>
      <c r="Z9" s="21">
        <f>B9-H9</f>
        <v>271806807</v>
      </c>
    </row>
    <row r="10" spans="1:26" s="3" customFormat="1" ht="42.75" customHeight="1">
      <c r="A10" s="39" t="s">
        <v>39</v>
      </c>
      <c r="B10" s="17">
        <f>SUM(C10:G10)</f>
        <v>0</v>
      </c>
      <c r="C10" s="40"/>
      <c r="D10" s="40"/>
      <c r="E10" s="40"/>
      <c r="F10" s="40"/>
      <c r="G10" s="41"/>
      <c r="H10" s="23">
        <f>SUM(I10,J10,K10)</f>
        <v>0</v>
      </c>
      <c r="I10" s="42"/>
      <c r="J10" s="42"/>
      <c r="K10" s="13">
        <f>SUM(L10,S10)</f>
        <v>0</v>
      </c>
      <c r="L10" s="13">
        <f>SUM(M10:R10)</f>
        <v>0</v>
      </c>
      <c r="M10" s="42"/>
      <c r="N10" s="42"/>
      <c r="O10" s="42"/>
      <c r="P10" s="42"/>
      <c r="Q10" s="42"/>
      <c r="R10" s="42"/>
      <c r="S10" s="13">
        <f>SUM(T10:Y10)</f>
        <v>0</v>
      </c>
      <c r="T10" s="42"/>
      <c r="U10" s="42"/>
      <c r="V10" s="42"/>
      <c r="W10" s="42"/>
      <c r="X10" s="42"/>
      <c r="Y10" s="43"/>
      <c r="Z10" s="21">
        <f>B10-H10</f>
        <v>0</v>
      </c>
    </row>
    <row r="11" spans="1:26" ht="42.75" customHeight="1" thickBot="1">
      <c r="A11" s="44" t="s">
        <v>40</v>
      </c>
      <c r="B11" s="19">
        <f>SUM(C11:G11)</f>
        <v>0</v>
      </c>
      <c r="C11" s="12"/>
      <c r="D11" s="12"/>
      <c r="E11" s="12"/>
      <c r="F11" s="12"/>
      <c r="G11" s="20"/>
      <c r="H11" s="24">
        <f>SUM(I11,J11,K11)</f>
        <v>0</v>
      </c>
      <c r="I11" s="10"/>
      <c r="J11" s="10"/>
      <c r="K11" s="14">
        <f>SUM(L11,S11)</f>
        <v>0</v>
      </c>
      <c r="L11" s="14">
        <f>SUM(M11:R11)</f>
        <v>0</v>
      </c>
      <c r="M11" s="10"/>
      <c r="N11" s="10"/>
      <c r="O11" s="10"/>
      <c r="P11" s="10"/>
      <c r="Q11" s="10"/>
      <c r="R11" s="10"/>
      <c r="S11" s="14">
        <f>SUM(T11:Y11)</f>
        <v>0</v>
      </c>
      <c r="T11" s="10"/>
      <c r="U11" s="10"/>
      <c r="V11" s="10"/>
      <c r="W11" s="10"/>
      <c r="X11" s="10"/>
      <c r="Y11" s="11"/>
      <c r="Z11" s="22">
        <f>B11-H11</f>
        <v>0</v>
      </c>
    </row>
  </sheetData>
  <sheetProtection/>
  <mergeCells count="18">
    <mergeCell ref="E4:E6"/>
    <mergeCell ref="F4:F6"/>
    <mergeCell ref="I4:I6"/>
    <mergeCell ref="J4:J6"/>
    <mergeCell ref="K4:Y4"/>
    <mergeCell ref="K5:K6"/>
    <mergeCell ref="S5:Y5"/>
    <mergeCell ref="L5:R5"/>
    <mergeCell ref="Z3:Z6"/>
    <mergeCell ref="A1:Z1"/>
    <mergeCell ref="C4:C6"/>
    <mergeCell ref="G4:G6"/>
    <mergeCell ref="H4:H6"/>
    <mergeCell ref="A3:A6"/>
    <mergeCell ref="B3:G3"/>
    <mergeCell ref="H3:Y3"/>
    <mergeCell ref="B4:B6"/>
    <mergeCell ref="D4:D6"/>
  </mergeCells>
  <printOptions/>
  <pageMargins left="0.27" right="0.19" top="1" bottom="1" header="0.5" footer="0.5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PageLayoutView="0" workbookViewId="0" topLeftCell="F1">
      <selection activeCell="P12" sqref="P12"/>
    </sheetView>
  </sheetViews>
  <sheetFormatPr defaultColWidth="8.88671875" defaultRowHeight="13.5"/>
  <cols>
    <col min="1" max="1" width="7.99609375" style="0" customWidth="1"/>
    <col min="2" max="14" width="6.77734375" style="0" customWidth="1"/>
    <col min="15" max="15" width="7.21484375" style="0" customWidth="1"/>
    <col min="16" max="23" width="6.77734375" style="0" customWidth="1"/>
    <col min="24" max="24" width="5.4453125" style="0" customWidth="1"/>
    <col min="25" max="25" width="5.10546875" style="9" bestFit="1" customWidth="1"/>
    <col min="26" max="26" width="9.3359375" style="0" bestFit="1" customWidth="1"/>
  </cols>
  <sheetData>
    <row r="1" spans="1:26" ht="36.75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" ht="17.25" customHeight="1" thickBot="1">
      <c r="A2" s="36" t="s">
        <v>37</v>
      </c>
      <c r="B2" s="37"/>
    </row>
    <row r="3" spans="1:26" s="1" customFormat="1" ht="39" customHeight="1">
      <c r="A3" s="67" t="s">
        <v>0</v>
      </c>
      <c r="B3" s="64" t="s">
        <v>2</v>
      </c>
      <c r="C3" s="65"/>
      <c r="D3" s="65"/>
      <c r="E3" s="65"/>
      <c r="F3" s="65"/>
      <c r="G3" s="66"/>
      <c r="H3" s="64" t="s">
        <v>5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50" t="s">
        <v>14</v>
      </c>
    </row>
    <row r="4" spans="1:26" s="1" customFormat="1" ht="39" customHeight="1">
      <c r="A4" s="68"/>
      <c r="B4" s="59" t="s">
        <v>1</v>
      </c>
      <c r="C4" s="54" t="s">
        <v>33</v>
      </c>
      <c r="D4" s="54" t="s">
        <v>6</v>
      </c>
      <c r="E4" s="54" t="s">
        <v>7</v>
      </c>
      <c r="F4" s="54" t="s">
        <v>8</v>
      </c>
      <c r="G4" s="57" t="s">
        <v>4</v>
      </c>
      <c r="H4" s="59" t="s">
        <v>11</v>
      </c>
      <c r="I4" s="54" t="s">
        <v>6</v>
      </c>
      <c r="J4" s="54" t="s">
        <v>7</v>
      </c>
      <c r="K4" s="55" t="s">
        <v>3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7"/>
      <c r="Z4" s="51"/>
    </row>
    <row r="5" spans="1:26" s="1" customFormat="1" ht="39" customHeight="1">
      <c r="A5" s="68"/>
      <c r="B5" s="59"/>
      <c r="C5" s="55"/>
      <c r="D5" s="55"/>
      <c r="E5" s="55"/>
      <c r="F5" s="55"/>
      <c r="G5" s="57"/>
      <c r="H5" s="59"/>
      <c r="I5" s="55"/>
      <c r="J5" s="55"/>
      <c r="K5" s="55" t="s">
        <v>10</v>
      </c>
      <c r="L5" s="55" t="s">
        <v>32</v>
      </c>
      <c r="M5" s="55"/>
      <c r="N5" s="55"/>
      <c r="O5" s="55"/>
      <c r="P5" s="55"/>
      <c r="Q5" s="55"/>
      <c r="R5" s="55" t="s">
        <v>30</v>
      </c>
      <c r="S5" s="55"/>
      <c r="T5" s="55"/>
      <c r="U5" s="55"/>
      <c r="V5" s="55"/>
      <c r="W5" s="55"/>
      <c r="X5" s="55"/>
      <c r="Y5" s="57"/>
      <c r="Z5" s="51"/>
    </row>
    <row r="6" spans="1:26" s="1" customFormat="1" ht="39" customHeight="1" thickBot="1">
      <c r="A6" s="69"/>
      <c r="B6" s="60"/>
      <c r="C6" s="56"/>
      <c r="D6" s="56"/>
      <c r="E6" s="56"/>
      <c r="F6" s="56"/>
      <c r="G6" s="58"/>
      <c r="H6" s="60"/>
      <c r="I6" s="56"/>
      <c r="J6" s="56"/>
      <c r="K6" s="56"/>
      <c r="L6" s="2" t="s">
        <v>9</v>
      </c>
      <c r="M6" s="5" t="s">
        <v>47</v>
      </c>
      <c r="N6" s="5" t="s">
        <v>48</v>
      </c>
      <c r="O6" s="5" t="s">
        <v>51</v>
      </c>
      <c r="P6" s="5" t="s">
        <v>50</v>
      </c>
      <c r="Q6" s="5" t="s">
        <v>49</v>
      </c>
      <c r="R6" s="2" t="s">
        <v>9</v>
      </c>
      <c r="S6" s="5" t="s">
        <v>12</v>
      </c>
      <c r="T6" s="5" t="s">
        <v>41</v>
      </c>
      <c r="U6" s="5" t="s">
        <v>53</v>
      </c>
      <c r="V6" s="5" t="s">
        <v>26</v>
      </c>
      <c r="W6" s="5" t="s">
        <v>13</v>
      </c>
      <c r="X6" s="5" t="s">
        <v>54</v>
      </c>
      <c r="Y6" s="4" t="s">
        <v>55</v>
      </c>
      <c r="Z6" s="52"/>
    </row>
    <row r="7" spans="1:26" s="3" customFormat="1" ht="46.5" customHeight="1">
      <c r="A7" s="35" t="s">
        <v>35</v>
      </c>
      <c r="B7" s="26">
        <f>SUM(B8:B13)</f>
        <v>31260900</v>
      </c>
      <c r="C7" s="27">
        <f aca="true" t="shared" si="0" ref="C7:Z7">SUM(C8:C13)</f>
        <v>0</v>
      </c>
      <c r="D7" s="27">
        <f t="shared" si="0"/>
        <v>0</v>
      </c>
      <c r="E7" s="27">
        <f t="shared" si="0"/>
        <v>31000000</v>
      </c>
      <c r="F7" s="27">
        <f t="shared" si="0"/>
        <v>260900</v>
      </c>
      <c r="G7" s="28">
        <f t="shared" si="0"/>
        <v>0</v>
      </c>
      <c r="H7" s="26">
        <f t="shared" si="0"/>
        <v>31000000</v>
      </c>
      <c r="I7" s="27">
        <f t="shared" si="0"/>
        <v>0</v>
      </c>
      <c r="J7" s="27">
        <f t="shared" si="0"/>
        <v>31000000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8">
        <f t="shared" si="0"/>
        <v>0</v>
      </c>
      <c r="Z7" s="29">
        <f t="shared" si="0"/>
        <v>260900</v>
      </c>
    </row>
    <row r="8" spans="1:26" s="3" customFormat="1" ht="46.5" customHeight="1">
      <c r="A8" s="30" t="s">
        <v>56</v>
      </c>
      <c r="B8" s="17">
        <f>E8+F8</f>
        <v>31260900</v>
      </c>
      <c r="C8" s="6"/>
      <c r="D8" s="6"/>
      <c r="E8" s="6">
        <v>31000000</v>
      </c>
      <c r="F8" s="6">
        <v>260900</v>
      </c>
      <c r="G8" s="18"/>
      <c r="H8" s="23">
        <f>I8+J8</f>
        <v>31000000</v>
      </c>
      <c r="I8" s="7"/>
      <c r="J8" s="7">
        <v>31000000</v>
      </c>
      <c r="K8" s="13">
        <f aca="true" t="shared" si="1" ref="K8:K13">SUM(L8,R8)</f>
        <v>0</v>
      </c>
      <c r="L8" s="13">
        <f aca="true" t="shared" si="2" ref="L8:L13">SUM(M8:Q8)</f>
        <v>0</v>
      </c>
      <c r="M8" s="7"/>
      <c r="N8" s="7"/>
      <c r="O8" s="7"/>
      <c r="P8" s="7"/>
      <c r="Q8" s="7"/>
      <c r="R8" s="13">
        <f aca="true" t="shared" si="3" ref="R8:R13">SUM(S8:Y8)</f>
        <v>0</v>
      </c>
      <c r="S8" s="7"/>
      <c r="T8" s="7"/>
      <c r="U8" s="7"/>
      <c r="V8" s="7"/>
      <c r="W8" s="7"/>
      <c r="X8" s="7"/>
      <c r="Y8" s="8"/>
      <c r="Z8" s="33">
        <f aca="true" t="shared" si="4" ref="Z8:Z13">B8-H8</f>
        <v>260900</v>
      </c>
    </row>
    <row r="9" spans="1:26" s="3" customFormat="1" ht="46.5" customHeight="1">
      <c r="A9" s="30"/>
      <c r="B9" s="17">
        <f>SUM(C9:G9)</f>
        <v>0</v>
      </c>
      <c r="C9" s="6"/>
      <c r="D9" s="6"/>
      <c r="E9" s="6"/>
      <c r="F9" s="6"/>
      <c r="G9" s="18"/>
      <c r="H9" s="23">
        <f>SUM(I9:J9,K9)</f>
        <v>0</v>
      </c>
      <c r="I9" s="7"/>
      <c r="J9" s="7"/>
      <c r="K9" s="13">
        <f t="shared" si="1"/>
        <v>0</v>
      </c>
      <c r="L9" s="13">
        <f t="shared" si="2"/>
        <v>0</v>
      </c>
      <c r="M9" s="7"/>
      <c r="N9" s="7"/>
      <c r="O9" s="7"/>
      <c r="P9" s="7"/>
      <c r="Q9" s="7"/>
      <c r="R9" s="13">
        <f t="shared" si="3"/>
        <v>0</v>
      </c>
      <c r="S9" s="7"/>
      <c r="T9" s="7"/>
      <c r="U9" s="7"/>
      <c r="V9" s="7"/>
      <c r="W9" s="7"/>
      <c r="X9" s="7"/>
      <c r="Y9" s="8"/>
      <c r="Z9" s="33">
        <f t="shared" si="4"/>
        <v>0</v>
      </c>
    </row>
    <row r="10" spans="1:26" s="3" customFormat="1" ht="46.5" customHeight="1">
      <c r="A10" s="30"/>
      <c r="B10" s="17">
        <f>SUM(C10:G10)</f>
        <v>0</v>
      </c>
      <c r="C10" s="6"/>
      <c r="D10" s="6"/>
      <c r="E10" s="6"/>
      <c r="F10" s="6"/>
      <c r="G10" s="18"/>
      <c r="H10" s="23">
        <f>SUM(I10:J10,K10)</f>
        <v>0</v>
      </c>
      <c r="I10" s="7"/>
      <c r="J10" s="7"/>
      <c r="K10" s="13">
        <f t="shared" si="1"/>
        <v>0</v>
      </c>
      <c r="L10" s="13">
        <f t="shared" si="2"/>
        <v>0</v>
      </c>
      <c r="M10" s="7"/>
      <c r="N10" s="7"/>
      <c r="O10" s="7"/>
      <c r="P10" s="7"/>
      <c r="Q10" s="7"/>
      <c r="R10" s="13">
        <f t="shared" si="3"/>
        <v>0</v>
      </c>
      <c r="S10" s="7"/>
      <c r="T10" s="7"/>
      <c r="U10" s="7"/>
      <c r="V10" s="7"/>
      <c r="W10" s="7"/>
      <c r="X10" s="7"/>
      <c r="Y10" s="8"/>
      <c r="Z10" s="33">
        <f t="shared" si="4"/>
        <v>0</v>
      </c>
    </row>
    <row r="11" spans="1:26" s="3" customFormat="1" ht="46.5" customHeight="1">
      <c r="A11" s="30"/>
      <c r="B11" s="17">
        <f>SUM(C11:G11)</f>
        <v>0</v>
      </c>
      <c r="C11" s="6"/>
      <c r="D11" s="6"/>
      <c r="E11" s="6"/>
      <c r="F11" s="6"/>
      <c r="G11" s="18"/>
      <c r="H11" s="23">
        <f>SUM(I11:J11,K11)</f>
        <v>0</v>
      </c>
      <c r="I11" s="7"/>
      <c r="J11" s="7"/>
      <c r="K11" s="13">
        <f t="shared" si="1"/>
        <v>0</v>
      </c>
      <c r="L11" s="13">
        <f t="shared" si="2"/>
        <v>0</v>
      </c>
      <c r="M11" s="7"/>
      <c r="N11" s="7"/>
      <c r="O11" s="7"/>
      <c r="P11" s="7"/>
      <c r="Q11" s="7"/>
      <c r="R11" s="13">
        <f t="shared" si="3"/>
        <v>0</v>
      </c>
      <c r="S11" s="7"/>
      <c r="T11" s="7"/>
      <c r="U11" s="7"/>
      <c r="V11" s="7"/>
      <c r="W11" s="7"/>
      <c r="X11" s="7"/>
      <c r="Y11" s="8"/>
      <c r="Z11" s="33">
        <f t="shared" si="4"/>
        <v>0</v>
      </c>
    </row>
    <row r="12" spans="1:26" s="3" customFormat="1" ht="46.5" customHeight="1">
      <c r="A12" s="30"/>
      <c r="B12" s="17">
        <f>SUM(C12:G12)</f>
        <v>0</v>
      </c>
      <c r="C12" s="6"/>
      <c r="D12" s="6"/>
      <c r="E12" s="6"/>
      <c r="F12" s="6"/>
      <c r="G12" s="18"/>
      <c r="H12" s="23">
        <f>SUM(I12:J12,K12)</f>
        <v>0</v>
      </c>
      <c r="I12" s="7"/>
      <c r="J12" s="7"/>
      <c r="K12" s="13">
        <f t="shared" si="1"/>
        <v>0</v>
      </c>
      <c r="L12" s="13">
        <f t="shared" si="2"/>
        <v>0</v>
      </c>
      <c r="M12" s="7"/>
      <c r="N12" s="7"/>
      <c r="O12" s="7"/>
      <c r="P12" s="7"/>
      <c r="Q12" s="7"/>
      <c r="R12" s="13">
        <f t="shared" si="3"/>
        <v>0</v>
      </c>
      <c r="S12" s="7"/>
      <c r="T12" s="7"/>
      <c r="U12" s="7"/>
      <c r="V12" s="7"/>
      <c r="W12" s="7"/>
      <c r="X12" s="7"/>
      <c r="Y12" s="8"/>
      <c r="Z12" s="33">
        <f t="shared" si="4"/>
        <v>0</v>
      </c>
    </row>
    <row r="13" spans="1:26" s="3" customFormat="1" ht="46.5" customHeight="1" thickBot="1">
      <c r="A13" s="31"/>
      <c r="B13" s="19">
        <f>SUM(C13:G13)</f>
        <v>0</v>
      </c>
      <c r="C13" s="12"/>
      <c r="D13" s="12"/>
      <c r="E13" s="12"/>
      <c r="F13" s="12"/>
      <c r="G13" s="32"/>
      <c r="H13" s="24">
        <f>SUM(I13:J13,K13)</f>
        <v>0</v>
      </c>
      <c r="I13" s="10"/>
      <c r="J13" s="10"/>
      <c r="K13" s="14">
        <f t="shared" si="1"/>
        <v>0</v>
      </c>
      <c r="L13" s="14">
        <f t="shared" si="2"/>
        <v>0</v>
      </c>
      <c r="M13" s="10"/>
      <c r="N13" s="10"/>
      <c r="O13" s="10"/>
      <c r="P13" s="10"/>
      <c r="Q13" s="10"/>
      <c r="R13" s="14">
        <f t="shared" si="3"/>
        <v>0</v>
      </c>
      <c r="S13" s="10"/>
      <c r="T13" s="10"/>
      <c r="U13" s="10"/>
      <c r="V13" s="10"/>
      <c r="W13" s="10"/>
      <c r="X13" s="10"/>
      <c r="Y13" s="11"/>
      <c r="Z13" s="34">
        <f t="shared" si="4"/>
        <v>0</v>
      </c>
    </row>
  </sheetData>
  <sheetProtection/>
  <mergeCells count="18">
    <mergeCell ref="Z3:Z6"/>
    <mergeCell ref="A1:Z1"/>
    <mergeCell ref="C4:C6"/>
    <mergeCell ref="G4:G6"/>
    <mergeCell ref="H4:H6"/>
    <mergeCell ref="A3:A6"/>
    <mergeCell ref="B3:G3"/>
    <mergeCell ref="H3:Y3"/>
    <mergeCell ref="B4:B6"/>
    <mergeCell ref="D4:D6"/>
    <mergeCell ref="K4:Y4"/>
    <mergeCell ref="K5:K6"/>
    <mergeCell ref="L5:Q5"/>
    <mergeCell ref="R5:Y5"/>
    <mergeCell ref="E4:E6"/>
    <mergeCell ref="F4:F6"/>
    <mergeCell ref="I4:I6"/>
    <mergeCell ref="J4:J6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북구청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MQ50</dc:creator>
  <cp:keywords/>
  <dc:description/>
  <cp:lastModifiedBy>joo</cp:lastModifiedBy>
  <cp:lastPrinted>2011-01-21T08:56:54Z</cp:lastPrinted>
  <dcterms:created xsi:type="dcterms:W3CDTF">2007-02-13T01:13:57Z</dcterms:created>
  <dcterms:modified xsi:type="dcterms:W3CDTF">2012-02-15T00:29:14Z</dcterms:modified>
  <cp:category/>
  <cp:version/>
  <cp:contentType/>
  <cp:contentStatus/>
</cp:coreProperties>
</file>